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306"/>
  <workbookPr/>
  <mc:AlternateContent xmlns:mc="http://schemas.openxmlformats.org/markup-compatibility/2006">
    <mc:Choice Requires="x15">
      <x15ac:absPath xmlns:x15ac="http://schemas.microsoft.com/office/spreadsheetml/2010/11/ac" url="https://eitum.sharepoint.com/sites/Home/Shared Documents/KAVA &amp; Grant Mgmt/BP 2026-2028/2. Calls/4. X-KIC/KIC INBC _NEB Community/2026 Connect NEB and Co-create NEB Call/Co-create_NEB_2027/"/>
    </mc:Choice>
  </mc:AlternateContent>
  <xr:revisionPtr revIDLastSave="0" documentId="8_{BCFAE880-8DBF-4D93-8414-2907AC9B9B38}" xr6:coauthVersionLast="47" xr6:coauthVersionMax="47" xr10:uidLastSave="{00000000-0000-0000-0000-000000000000}"/>
  <bookViews>
    <workbookView xWindow="-98" yWindow="-98" windowWidth="21795" windowHeight="13875" xr2:uid="{71660817-05E0-4059-9D32-49A9B1EFABF4}"/>
  </bookViews>
  <sheets>
    <sheet name="Sheet1" sheetId="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4" i="5" l="1"/>
  <c r="H53" i="5"/>
  <c r="H52" i="5"/>
  <c r="I52" i="5" s="1"/>
  <c r="G58" i="5"/>
  <c r="G51" i="5" s="1"/>
  <c r="G60" i="5" s="1"/>
  <c r="F58" i="5"/>
  <c r="F51" i="5" s="1"/>
  <c r="E58" i="5"/>
  <c r="E51" i="5" s="1"/>
  <c r="E50" i="5" s="1"/>
  <c r="D58" i="5"/>
  <c r="D51" i="5" s="1"/>
  <c r="D60" i="5" s="1"/>
  <c r="H57" i="5"/>
  <c r="H56" i="5"/>
  <c r="H55" i="5"/>
  <c r="C51" i="5"/>
  <c r="G32" i="5"/>
  <c r="F10" i="5"/>
  <c r="G30" i="5"/>
  <c r="H30" i="5" s="1"/>
  <c r="G35" i="5"/>
  <c r="G34" i="5"/>
  <c r="G33" i="5"/>
  <c r="G31" i="5"/>
  <c r="F36" i="5"/>
  <c r="F29" i="5" s="1"/>
  <c r="F28" i="5" s="1"/>
  <c r="E36" i="5"/>
  <c r="E29" i="5" s="1"/>
  <c r="D36" i="5"/>
  <c r="C29" i="5"/>
  <c r="E28" i="5" l="1"/>
  <c r="E39" i="5"/>
  <c r="F50" i="5"/>
  <c r="F63" i="5"/>
  <c r="F62" i="5"/>
  <c r="G50" i="5"/>
  <c r="G59" i="5"/>
  <c r="G64" i="5"/>
  <c r="G63" i="5"/>
  <c r="G62" i="5"/>
  <c r="G61" i="5"/>
  <c r="F61" i="5"/>
  <c r="F60" i="5"/>
  <c r="H58" i="5"/>
  <c r="I58" i="5" s="1"/>
  <c r="D59" i="5"/>
  <c r="D64" i="5"/>
  <c r="D63" i="5"/>
  <c r="D62" i="5"/>
  <c r="F59" i="5"/>
  <c r="F64" i="5"/>
  <c r="E60" i="5"/>
  <c r="E59" i="5"/>
  <c r="E61" i="5"/>
  <c r="E63" i="5"/>
  <c r="E62" i="5"/>
  <c r="H51" i="5"/>
  <c r="H60" i="5" s="1"/>
  <c r="E64" i="5"/>
  <c r="D61" i="5"/>
  <c r="D50" i="5"/>
  <c r="E37" i="5"/>
  <c r="E42" i="5"/>
  <c r="E41" i="5"/>
  <c r="E40" i="5"/>
  <c r="E38" i="5"/>
  <c r="F38" i="5"/>
  <c r="G36" i="5"/>
  <c r="D29" i="5"/>
  <c r="D37" i="5" s="1"/>
  <c r="F37" i="5"/>
  <c r="F42" i="5"/>
  <c r="F41" i="5"/>
  <c r="F40" i="5"/>
  <c r="F39" i="5"/>
  <c r="E14" i="5"/>
  <c r="E7" i="5" s="1"/>
  <c r="D14" i="5"/>
  <c r="F14" i="5" s="1"/>
  <c r="F9" i="5"/>
  <c r="F8" i="5"/>
  <c r="C7" i="5"/>
  <c r="E6" i="5" l="1"/>
  <c r="E19" i="5"/>
  <c r="G29" i="5"/>
  <c r="G38" i="5" s="1"/>
  <c r="H61" i="5"/>
  <c r="H59" i="5"/>
  <c r="H62" i="5"/>
  <c r="H63" i="5"/>
  <c r="H64" i="5"/>
  <c r="H50" i="5"/>
  <c r="I50" i="5" s="1"/>
  <c r="D39" i="5"/>
  <c r="G39" i="5" s="1"/>
  <c r="D38" i="5"/>
  <c r="D40" i="5"/>
  <c r="G40" i="5" s="1"/>
  <c r="D28" i="5"/>
  <c r="G28" i="5" s="1"/>
  <c r="H28" i="5" s="1"/>
  <c r="D41" i="5"/>
  <c r="G41" i="5" s="1"/>
  <c r="D42" i="5"/>
  <c r="G42" i="5"/>
  <c r="H36" i="5"/>
  <c r="D7" i="5"/>
  <c r="E17" i="5"/>
  <c r="E18" i="5"/>
  <c r="E20" i="5"/>
  <c r="E16" i="5"/>
  <c r="E15" i="5"/>
  <c r="G14" i="5"/>
  <c r="G8" i="5"/>
  <c r="D18" i="5" l="1"/>
  <c r="D6" i="5"/>
  <c r="F6" i="5" s="1"/>
  <c r="G6" i="5" s="1"/>
  <c r="D15" i="5"/>
  <c r="D16" i="5"/>
  <c r="G37" i="5"/>
  <c r="D20" i="5"/>
  <c r="D17" i="5"/>
  <c r="D19" i="5"/>
  <c r="F7" i="5"/>
  <c r="F16" i="5" l="1"/>
  <c r="F15" i="5"/>
</calcChain>
</file>

<file path=xl/sharedStrings.xml><?xml version="1.0" encoding="utf-8"?>
<sst xmlns="http://schemas.openxmlformats.org/spreadsheetml/2006/main" count="72" uniqueCount="25">
  <si>
    <t>2 partners</t>
  </si>
  <si>
    <t>Application form - NETSUITE</t>
  </si>
  <si>
    <t>Project budget</t>
  </si>
  <si>
    <t>Partner 1</t>
  </si>
  <si>
    <t>Partner 2</t>
  </si>
  <si>
    <t>G. Lumpsum = total budget</t>
  </si>
  <si>
    <t>Total cost</t>
  </si>
  <si>
    <t>EIT funding</t>
  </si>
  <si>
    <t>Partner own funding rate</t>
  </si>
  <si>
    <t>Co-funding</t>
  </si>
  <si>
    <t>Other Co-Funding Rate - National and Regional</t>
  </si>
  <si>
    <t>Other Co-Funding - EU non-EIT Rate</t>
  </si>
  <si>
    <t>Other Co-Funding - Other Rate</t>
  </si>
  <si>
    <t>Other Co-funding Rate - Private</t>
  </si>
  <si>
    <t>Co-funding (total)</t>
  </si>
  <si>
    <t>EIT funding (%)</t>
  </si>
  <si>
    <t>Partner own funding rate (%)</t>
  </si>
  <si>
    <t>Other Co-Funding Rate - National and Regional (%)</t>
  </si>
  <si>
    <t>Other Co-Funding - EU non-EIT Rate (%)</t>
  </si>
  <si>
    <t>Other Co-Funding - Other Rate (%)</t>
  </si>
  <si>
    <t>Other Co-funding Rate - Private (%)</t>
  </si>
  <si>
    <t>3 partners</t>
  </si>
  <si>
    <t>Partner 3</t>
  </si>
  <si>
    <t>4 partners</t>
  </si>
  <si>
    <t>Partner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</si>
</sst>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 * #,##0.00_-;\-[$€-2]\ * #,##0.00_-;_-[$€-2]\ * &quot;-&quot;??_-;_-@_-"/>
  </numFmts>
  <fonts count="9">
    <font>
      <sz val="11"/>
      <color theme="1"/>
      <name val="Aptos Narrow"/>
      <family val="2"/>
      <scheme val="minor"/>
    </font>
    <font>
      <sz val="11"/>
      <color theme="1"/>
      <name val="Aptos Narrow"/>
      <family val="2"/>
      <scheme val="minor"/>
    </font>
    <font>
      <sz val="12"/>
      <color theme="1"/>
      <name val="Aptos Narrow"/>
      <family val="2"/>
      <scheme val="minor"/>
    </font>
    <font>
      <b/>
      <sz val="11"/>
      <color theme="1"/>
      <name val="Aptos Narrow"/>
      <family val="2"/>
      <scheme val="minor"/>
    </font>
    <font>
      <b/>
      <sz val="10"/>
      <color theme="1"/>
      <name val="Calibri"/>
      <family val="2"/>
    </font>
    <font>
      <sz val="10"/>
      <color theme="1"/>
      <name val="Calibri"/>
      <family val="2"/>
    </font>
    <font>
      <sz val="10"/>
      <color rgb="FFFF0000"/>
      <name val="Calibri"/>
      <family val="2"/>
    </font>
    <font>
      <b/>
      <sz val="10"/>
      <name val="Calibri"/>
      <family val="2"/>
    </font>
    <font>
      <sz val="10"/>
      <name val="Calibri"/>
      <family val="2"/>
    </font>
  </fonts>
  <fills count="7">
    <fill>
      <patternFill patternType="none"/>
    </fill>
    <fill>
      <patternFill patternType="gray125"/>
    </fill>
    <fill>
      <patternFill patternType="solid">
        <fgColor rgb="FFFFFF00"/>
        <bgColor indexed="64"/>
      </patternFill>
    </fill>
    <fill>
      <patternFill patternType="solid">
        <fgColor theme="3" tint="0.89999084444715716"/>
        <bgColor indexed="64"/>
      </patternFill>
    </fill>
    <fill>
      <patternFill patternType="solid">
        <fgColor theme="3" tint="0.749992370372631"/>
        <bgColor indexed="64"/>
      </patternFill>
    </fill>
    <fill>
      <patternFill patternType="solid">
        <fgColor theme="2"/>
        <bgColor indexed="64"/>
      </patternFill>
    </fill>
    <fill>
      <patternFill patternType="solid">
        <fgColor theme="7" tint="0.39997558519241921"/>
        <bgColor indexed="64"/>
      </patternFill>
    </fill>
  </fills>
  <borders count="6">
    <border>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bottom/>
      <diagonal/>
    </border>
    <border>
      <left/>
      <right style="thin">
        <color theme="2" tint="-0.249977111117893"/>
      </right>
      <top/>
      <bottom/>
      <diagonal/>
    </border>
    <border>
      <left style="thin">
        <color theme="2" tint="-0.249977111117893"/>
      </left>
      <right style="thin">
        <color theme="2" tint="-0.249977111117893"/>
      </right>
      <top style="thin">
        <color theme="2" tint="-0.249977111117893"/>
      </top>
      <bottom/>
      <diagonal/>
    </border>
    <border>
      <left style="thin">
        <color theme="2" tint="-0.249977111117893"/>
      </left>
      <right style="thin">
        <color theme="2" tint="-0.249977111117893"/>
      </right>
      <top/>
      <bottom style="thin">
        <color theme="2" tint="-0.249977111117893"/>
      </bottom>
      <diagonal/>
    </border>
  </borders>
  <cellStyleXfs count="2">
    <xf numFmtId="0" fontId="0" fillId="0" borderId="0"/>
    <xf numFmtId="9" fontId="1" fillId="0" borderId="0" applyFont="0" applyFill="0" applyBorder="0" applyAlignment="0" applyProtection="0"/>
  </cellStyleXfs>
  <cellXfs count="30">
    <xf numFmtId="0" fontId="0" fillId="0" borderId="0" xfId="0"/>
    <xf numFmtId="0" fontId="2" fillId="0" borderId="0" xfId="0" applyFont="1"/>
    <xf numFmtId="0" fontId="5" fillId="0" borderId="1" xfId="0" applyFont="1" applyBorder="1" applyAlignment="1">
      <alignment horizontal="left" vertical="center"/>
    </xf>
    <xf numFmtId="0" fontId="5" fillId="4" borderId="1" xfId="0" applyFont="1" applyFill="1" applyBorder="1" applyAlignment="1">
      <alignment horizontal="left" vertical="center"/>
    </xf>
    <xf numFmtId="0" fontId="5" fillId="3" borderId="1" xfId="0" applyFont="1" applyFill="1" applyBorder="1" applyAlignment="1">
      <alignment horizontal="left" vertical="center"/>
    </xf>
    <xf numFmtId="0" fontId="5" fillId="0" borderId="2" xfId="0" applyFont="1" applyBorder="1" applyAlignment="1">
      <alignment horizontal="left" vertical="center"/>
    </xf>
    <xf numFmtId="0" fontId="4" fillId="0" borderId="1" xfId="0" applyFont="1" applyBorder="1" applyAlignment="1">
      <alignment vertical="center"/>
    </xf>
    <xf numFmtId="0" fontId="4" fillId="0" borderId="1" xfId="0" applyFont="1" applyBorder="1" applyAlignment="1">
      <alignment horizontal="center" vertical="center"/>
    </xf>
    <xf numFmtId="164" fontId="5" fillId="5" borderId="1" xfId="0" applyNumberFormat="1" applyFont="1" applyFill="1" applyBorder="1" applyAlignment="1">
      <alignment horizontal="center" vertical="center"/>
    </xf>
    <xf numFmtId="164" fontId="6" fillId="0" borderId="1" xfId="0" applyNumberFormat="1" applyFont="1" applyBorder="1" applyAlignment="1">
      <alignment horizontal="center" vertical="center"/>
    </xf>
    <xf numFmtId="164" fontId="7" fillId="0" borderId="1" xfId="0" applyNumberFormat="1" applyFont="1" applyBorder="1" applyAlignment="1">
      <alignment horizontal="center" vertical="center"/>
    </xf>
    <xf numFmtId="0" fontId="6" fillId="0" borderId="1" xfId="0" applyFont="1" applyBorder="1" applyAlignment="1">
      <alignment horizontal="left" vertical="center"/>
    </xf>
    <xf numFmtId="164" fontId="8" fillId="0" borderId="1" xfId="0" applyNumberFormat="1" applyFont="1" applyBorder="1" applyAlignment="1">
      <alignment horizontal="center" vertical="center"/>
    </xf>
    <xf numFmtId="0" fontId="5" fillId="4" borderId="1" xfId="0" applyFont="1" applyFill="1" applyBorder="1" applyAlignment="1">
      <alignment vertical="center"/>
    </xf>
    <xf numFmtId="9" fontId="5" fillId="5" borderId="1" xfId="1" applyFont="1" applyFill="1" applyBorder="1" applyAlignment="1">
      <alignment horizontal="center" vertical="center"/>
    </xf>
    <xf numFmtId="10" fontId="6" fillId="0" borderId="1" xfId="1" applyNumberFormat="1" applyFont="1" applyBorder="1" applyAlignment="1">
      <alignment horizontal="center" vertical="center"/>
    </xf>
    <xf numFmtId="10" fontId="8" fillId="0" borderId="1" xfId="1" applyNumberFormat="1" applyFont="1" applyBorder="1" applyAlignment="1">
      <alignment horizontal="center" vertical="center"/>
    </xf>
    <xf numFmtId="0" fontId="6" fillId="0" borderId="1" xfId="0" applyFont="1" applyBorder="1" applyAlignment="1">
      <alignment horizontal="center" vertical="center"/>
    </xf>
    <xf numFmtId="0" fontId="3" fillId="6" borderId="0" xfId="0" applyFont="1" applyFill="1"/>
    <xf numFmtId="164" fontId="5" fillId="2" borderId="1" xfId="0" applyNumberFormat="1" applyFont="1" applyFill="1" applyBorder="1" applyAlignment="1" applyProtection="1">
      <alignment horizontal="center" vertical="center"/>
      <protection locked="0"/>
    </xf>
    <xf numFmtId="164" fontId="5" fillId="5" borderId="4" xfId="0" applyNumberFormat="1" applyFont="1" applyFill="1" applyBorder="1" applyAlignment="1">
      <alignment horizontal="center" vertical="center"/>
    </xf>
    <xf numFmtId="164" fontId="5" fillId="5" borderId="2" xfId="0" applyNumberFormat="1" applyFont="1" applyFill="1" applyBorder="1" applyAlignment="1">
      <alignment horizontal="center" vertical="center"/>
    </xf>
    <xf numFmtId="164" fontId="5" fillId="5" borderId="5" xfId="0" applyNumberFormat="1" applyFont="1" applyFill="1" applyBorder="1" applyAlignment="1">
      <alignment horizontal="center" vertical="center"/>
    </xf>
    <xf numFmtId="10" fontId="8" fillId="0" borderId="4" xfId="1" applyNumberFormat="1" applyFont="1" applyBorder="1" applyAlignment="1">
      <alignment horizontal="center" vertical="center"/>
    </xf>
    <xf numFmtId="10" fontId="8" fillId="0" borderId="2" xfId="1" applyNumberFormat="1" applyFont="1" applyBorder="1" applyAlignment="1">
      <alignment horizontal="center" vertical="center"/>
    </xf>
    <xf numFmtId="10" fontId="8" fillId="0" borderId="5" xfId="1" applyNumberFormat="1" applyFont="1" applyBorder="1" applyAlignment="1">
      <alignment horizontal="center" vertical="center"/>
    </xf>
    <xf numFmtId="164" fontId="8" fillId="0" borderId="4" xfId="0" applyNumberFormat="1" applyFont="1" applyBorder="1" applyAlignment="1">
      <alignment horizontal="center" vertical="center"/>
    </xf>
    <xf numFmtId="164" fontId="8" fillId="0" borderId="2" xfId="0" applyNumberFormat="1" applyFont="1" applyBorder="1" applyAlignment="1">
      <alignment horizontal="center" vertical="center"/>
    </xf>
    <xf numFmtId="164" fontId="8" fillId="0" borderId="5" xfId="0" applyNumberFormat="1" applyFont="1" applyBorder="1" applyAlignment="1">
      <alignment horizontal="center" vertical="center"/>
    </xf>
    <xf numFmtId="0" fontId="0" fillId="0" borderId="3" xfId="0" applyBorder="1" applyAlignment="1">
      <alignment horizontal="center" vertical="center"/>
    </xf>
  </cellXfs>
  <cellStyles count="2">
    <cellStyle name="Normal" xfId="0" builtinId="0"/>
    <cellStyle name="Per cent" xfId="1" builtinId="5"/>
  </cellStyles>
  <dxfs count="11">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830635</xdr:colOff>
      <xdr:row>6</xdr:row>
      <xdr:rowOff>22691</xdr:rowOff>
    </xdr:from>
    <xdr:to>
      <xdr:col>17</xdr:col>
      <xdr:colOff>494756</xdr:colOff>
      <xdr:row>20</xdr:row>
      <xdr:rowOff>114860</xdr:rowOff>
    </xdr:to>
    <xdr:pic>
      <xdr:nvPicPr>
        <xdr:cNvPr id="2" name="Picture 1">
          <a:extLst>
            <a:ext uri="{FF2B5EF4-FFF2-40B4-BE49-F238E27FC236}">
              <a16:creationId xmlns:a16="http://schemas.microsoft.com/office/drawing/2014/main" id="{5B9E1AEA-15B5-42C5-BEEA-B4601210EABD}"/>
            </a:ext>
          </a:extLst>
        </xdr:cNvPr>
        <xdr:cNvPicPr>
          <a:picLocks noChangeAspect="1"/>
        </xdr:cNvPicPr>
      </xdr:nvPicPr>
      <xdr:blipFill>
        <a:blip xmlns:r="http://schemas.openxmlformats.org/officeDocument/2006/relationships" r:embed="rId1"/>
        <a:stretch>
          <a:fillRect/>
        </a:stretch>
      </xdr:blipFill>
      <xdr:spPr>
        <a:xfrm>
          <a:off x="11203360" y="6147266"/>
          <a:ext cx="6626896" cy="2625819"/>
        </a:xfrm>
        <a:prstGeom prst="rect">
          <a:avLst/>
        </a:prstGeom>
      </xdr:spPr>
    </xdr:pic>
    <xdr:clientData/>
  </xdr:twoCellAnchor>
  <xdr:twoCellAnchor>
    <xdr:from>
      <xdr:col>1</xdr:col>
      <xdr:colOff>1942604</xdr:colOff>
      <xdr:row>1</xdr:row>
      <xdr:rowOff>1284977</xdr:rowOff>
    </xdr:from>
    <xdr:to>
      <xdr:col>17</xdr:col>
      <xdr:colOff>291041</xdr:colOff>
      <xdr:row>1</xdr:row>
      <xdr:rowOff>5027083</xdr:rowOff>
    </xdr:to>
    <xdr:sp macro="" textlink="">
      <xdr:nvSpPr>
        <xdr:cNvPr id="6" name="TextBox 2">
          <a:extLst>
            <a:ext uri="{FF2B5EF4-FFF2-40B4-BE49-F238E27FC236}">
              <a16:creationId xmlns:a16="http://schemas.microsoft.com/office/drawing/2014/main" id="{4232E01D-B53D-44FD-B497-12305DF8BF19}"/>
            </a:ext>
            <a:ext uri="{147F2762-F138-4A5C-976F-8EAC2B608ADB}">
              <a16:predDERef xmlns:a16="http://schemas.microsoft.com/office/drawing/2014/main" pred="{5B9E1AEA-15B5-42C5-BEEA-B4601210EABD}"/>
            </a:ext>
          </a:extLst>
        </xdr:cNvPr>
        <xdr:cNvSpPr txBox="1"/>
      </xdr:nvSpPr>
      <xdr:spPr>
        <a:xfrm>
          <a:off x="2586424" y="1470186"/>
          <a:ext cx="16366561" cy="37421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GB" sz="1600" b="1">
              <a:latin typeface="Calibri" panose="020F0502020204030204" pitchFamily="34" charset="0"/>
              <a:ea typeface="Calibri" panose="020F0502020204030204" pitchFamily="34" charset="0"/>
              <a:cs typeface="Calibri" panose="020F0502020204030204" pitchFamily="34" charset="0"/>
            </a:rPr>
            <a:t>Instructions</a:t>
          </a:r>
          <a:endParaRPr lang="en-GB" sz="1400" b="1">
            <a:latin typeface="Calibri" panose="020F0502020204030204" pitchFamily="34" charset="0"/>
            <a:ea typeface="Calibri" panose="020F0502020204030204" pitchFamily="34" charset="0"/>
            <a:cs typeface="Calibri" panose="020F0502020204030204" pitchFamily="34" charset="0"/>
          </a:endParaRPr>
        </a:p>
        <a:p>
          <a:r>
            <a:rPr lang="en-GB" sz="1400">
              <a:latin typeface="Calibri" panose="020F0502020204030204" pitchFamily="34" charset="0"/>
              <a:ea typeface="Calibri" panose="020F0502020204030204" pitchFamily="34" charset="0"/>
              <a:cs typeface="Calibri" panose="020F0502020204030204" pitchFamily="34" charset="0"/>
            </a:rPr>
            <a:t>The present excel helps Applicants to prepare the rates required for the budget section of the application form for the </a:t>
          </a:r>
          <a:r>
            <a:rPr lang="en-GB" sz="1400" b="1">
              <a:latin typeface="Calibri" panose="020F0502020204030204" pitchFamily="34" charset="0"/>
              <a:ea typeface="Calibri" panose="020F0502020204030204" pitchFamily="34" charset="0"/>
              <a:cs typeface="Calibri" panose="020F0502020204030204" pitchFamily="34" charset="0"/>
            </a:rPr>
            <a:t>Co-create NEB Call 2027</a:t>
          </a:r>
          <a:r>
            <a:rPr lang="en-GB" sz="1400">
              <a:latin typeface="Calibri" panose="020F0502020204030204" pitchFamily="34" charset="0"/>
              <a:ea typeface="Calibri" panose="020F0502020204030204" pitchFamily="34" charset="0"/>
              <a:cs typeface="Calibri" panose="020F0502020204030204" pitchFamily="34" charset="0"/>
            </a:rPr>
            <a:t>.</a:t>
          </a:r>
        </a:p>
        <a:p>
          <a:r>
            <a:rPr lang="en-GB" sz="1400">
              <a:latin typeface="Calibri" panose="020F0502020204030204" pitchFamily="34" charset="0"/>
              <a:ea typeface="Calibri" panose="020F0502020204030204" pitchFamily="34" charset="0"/>
              <a:cs typeface="Calibri" panose="020F0502020204030204" pitchFamily="34" charset="0"/>
            </a:rPr>
            <a:t>At a consortium level, the total costs must be </a:t>
          </a:r>
          <a:r>
            <a:rPr lang="en-GB" sz="1400" b="1">
              <a:latin typeface="Calibri" panose="020F0502020204030204" pitchFamily="34" charset="0"/>
              <a:ea typeface="Calibri" panose="020F0502020204030204" pitchFamily="34" charset="0"/>
              <a:cs typeface="Calibri" panose="020F0502020204030204" pitchFamily="34" charset="0"/>
            </a:rPr>
            <a:t>EUR 58,000, </a:t>
          </a:r>
          <a:r>
            <a:rPr lang="en-GB" sz="1400" b="0">
              <a:latin typeface="Calibri" panose="020F0502020204030204" pitchFamily="34" charset="0"/>
              <a:ea typeface="Calibri" panose="020F0502020204030204" pitchFamily="34" charset="0"/>
              <a:cs typeface="Calibri" panose="020F0502020204030204" pitchFamily="34" charset="0"/>
            </a:rPr>
            <a:t>divided into </a:t>
          </a:r>
          <a:r>
            <a:rPr lang="en-GB" sz="1400" b="1">
              <a:latin typeface="Calibri" panose="020F0502020204030204" pitchFamily="34" charset="0"/>
              <a:ea typeface="Calibri" panose="020F0502020204030204" pitchFamily="34" charset="0"/>
              <a:cs typeface="Calibri" panose="020F0502020204030204" pitchFamily="34" charset="0"/>
            </a:rPr>
            <a:t>EUR 49,300 of EIT funding and EUR 8,700 of co-funding (15% of total costs). </a:t>
          </a:r>
          <a:r>
            <a:rPr lang="en-GB" sz="1400">
              <a:latin typeface="Calibri" panose="020F0502020204030204" pitchFamily="34" charset="0"/>
              <a:ea typeface="Calibri" panose="020F0502020204030204" pitchFamily="34" charset="0"/>
              <a:cs typeface="Calibri" panose="020F0502020204030204" pitchFamily="34" charset="0"/>
            </a:rPr>
            <a:t>These amounts need to be distributed among partners in the Application Form.</a:t>
          </a:r>
        </a:p>
        <a:p>
          <a:r>
            <a:rPr lang="en-GB" sz="1400">
              <a:latin typeface="Calibri" panose="020F0502020204030204" pitchFamily="34" charset="0"/>
              <a:ea typeface="Calibri" panose="020F0502020204030204" pitchFamily="34" charset="0"/>
              <a:cs typeface="Calibri" panose="020F0502020204030204" pitchFamily="34" charset="0"/>
            </a:rPr>
            <a:t>As mentioned in the Call Manual, </a:t>
          </a:r>
          <a:r>
            <a:rPr lang="en-GB" sz="1400" b="1">
              <a:latin typeface="Calibri" panose="020F0502020204030204" pitchFamily="34" charset="0"/>
              <a:ea typeface="Calibri" panose="020F0502020204030204" pitchFamily="34" charset="0"/>
              <a:cs typeface="Calibri" panose="020F0502020204030204" pitchFamily="34" charset="0"/>
            </a:rPr>
            <a:t>all partners must have a budget</a:t>
          </a:r>
          <a:r>
            <a:rPr lang="en-GB" sz="1400">
              <a:latin typeface="Calibri" panose="020F0502020204030204" pitchFamily="34" charset="0"/>
              <a:ea typeface="Calibri" panose="020F0502020204030204" pitchFamily="34" charset="0"/>
              <a:cs typeface="Calibri" panose="020F0502020204030204" pitchFamily="34" charset="0"/>
            </a:rPr>
            <a:t>, even if it only includes co-funding. You do not need to use all the co-funding categories in Column B (Partner Own Funding Rate, National and Regional Rate, EU Non-EIT Rate, Other Rate, and Private Rate). Simply fill in the category or categories that apply to your project. </a:t>
          </a:r>
        </a:p>
        <a:p>
          <a:endParaRPr lang="en-GB" sz="1400">
            <a:latin typeface="Calibri" panose="020F0502020204030204" pitchFamily="34" charset="0"/>
            <a:ea typeface="Calibri" panose="020F0502020204030204" pitchFamily="34" charset="0"/>
            <a:cs typeface="Calibri" panose="020F0502020204030204" pitchFamily="34" charset="0"/>
          </a:endParaRPr>
        </a:p>
        <a:p>
          <a:r>
            <a:rPr lang="en-GB" sz="1400">
              <a:latin typeface="Calibri" panose="020F0502020204030204" pitchFamily="34" charset="0"/>
              <a:ea typeface="Calibri" panose="020F0502020204030204" pitchFamily="34" charset="0"/>
              <a:cs typeface="Calibri" panose="020F0502020204030204" pitchFamily="34" charset="0"/>
            </a:rPr>
            <a:t>If there are small differences due to decimal rounding between the final rates and the values entered in the Application Form, this will not be an issue, as long as the total Lump sum (EUR 58,000),</a:t>
          </a:r>
          <a:r>
            <a:rPr lang="en-GB" sz="1400" baseline="0">
              <a:latin typeface="Calibri" panose="020F0502020204030204" pitchFamily="34" charset="0"/>
              <a:ea typeface="Calibri" panose="020F0502020204030204" pitchFamily="34" charset="0"/>
              <a:cs typeface="Calibri" panose="020F0502020204030204" pitchFamily="34" charset="0"/>
            </a:rPr>
            <a:t> EIT funding (EUR 49,300) and co-funding (EUR 8,700) amounts are met at a consortium level. </a:t>
          </a:r>
          <a:endParaRPr lang="en-GB" sz="1400">
            <a:latin typeface="Calibri" panose="020F0502020204030204" pitchFamily="34" charset="0"/>
            <a:ea typeface="Calibri" panose="020F0502020204030204" pitchFamily="34" charset="0"/>
            <a:cs typeface="Calibri" panose="020F0502020204030204" pitchFamily="34" charset="0"/>
          </a:endParaRPr>
        </a:p>
        <a:p>
          <a:endParaRPr lang="en-GB" sz="1400">
            <a:latin typeface="Calibri" panose="020F0502020204030204" pitchFamily="34" charset="0"/>
            <a:ea typeface="Calibri" panose="020F0502020204030204" pitchFamily="34" charset="0"/>
            <a:cs typeface="Calibri" panose="020F0502020204030204" pitchFamily="34" charset="0"/>
          </a:endParaRPr>
        </a:p>
        <a:p>
          <a:r>
            <a:rPr lang="en-GB" sz="1400">
              <a:latin typeface="Calibri" panose="020F0502020204030204" pitchFamily="34" charset="0"/>
              <a:ea typeface="Calibri" panose="020F0502020204030204" pitchFamily="34" charset="0"/>
              <a:cs typeface="Calibri" panose="020F0502020204030204" pitchFamily="34" charset="0"/>
            </a:rPr>
            <a:t>To prepare</a:t>
          </a:r>
          <a:r>
            <a:rPr lang="en-GB" sz="1400" baseline="0">
              <a:latin typeface="Calibri" panose="020F0502020204030204" pitchFamily="34" charset="0"/>
              <a:ea typeface="Calibri" panose="020F0502020204030204" pitchFamily="34" charset="0"/>
              <a:cs typeface="Calibri" panose="020F0502020204030204" pitchFamily="34" charset="0"/>
            </a:rPr>
            <a:t> the Co-create NEB budget and fill the application from,  </a:t>
          </a:r>
          <a:r>
            <a:rPr lang="en-GB" sz="1400">
              <a:latin typeface="Calibri" panose="020F0502020204030204" pitchFamily="34" charset="0"/>
              <a:ea typeface="Calibri" panose="020F0502020204030204" pitchFamily="34" charset="0"/>
              <a:cs typeface="Calibri" panose="020F0502020204030204" pitchFamily="34" charset="0"/>
            </a:rPr>
            <a:t> follow these instructions:</a:t>
          </a:r>
        </a:p>
        <a:p>
          <a:r>
            <a:rPr lang="en-GB" sz="1400">
              <a:latin typeface="Calibri" panose="020F0502020204030204" pitchFamily="34" charset="0"/>
              <a:ea typeface="Calibri" panose="020F0502020204030204" pitchFamily="34" charset="0"/>
              <a:cs typeface="Calibri" panose="020F0502020204030204" pitchFamily="34" charset="0"/>
            </a:rPr>
            <a:t>1- Choose the budget table you need to use according to the number of partners in your consortium (2,3 or 4).</a:t>
          </a:r>
        </a:p>
        <a:p>
          <a:r>
            <a:rPr lang="en-GB" sz="1400">
              <a:latin typeface="Calibri" panose="020F0502020204030204" pitchFamily="34" charset="0"/>
              <a:ea typeface="Calibri" panose="020F0502020204030204" pitchFamily="34" charset="0"/>
              <a:cs typeface="Calibri" panose="020F0502020204030204" pitchFamily="34" charset="0"/>
            </a:rPr>
            <a:t>2- Fill the cells highlighted in </a:t>
          </a:r>
          <a:r>
            <a:rPr lang="en-GB" sz="1400" b="1">
              <a:solidFill>
                <a:srgbClr val="FFC000"/>
              </a:solidFill>
              <a:latin typeface="Calibri" panose="020F0502020204030204" pitchFamily="34" charset="0"/>
              <a:ea typeface="Calibri" panose="020F0502020204030204" pitchFamily="34" charset="0"/>
              <a:cs typeface="Calibri" panose="020F0502020204030204" pitchFamily="34" charset="0"/>
            </a:rPr>
            <a:t>yellow</a:t>
          </a:r>
          <a:r>
            <a:rPr lang="en-GB" sz="1400">
              <a:latin typeface="Calibri" panose="020F0502020204030204" pitchFamily="34" charset="0"/>
              <a:ea typeface="Calibri" panose="020F0502020204030204" pitchFamily="34" charset="0"/>
              <a:cs typeface="Calibri" panose="020F0502020204030204" pitchFamily="34" charset="0"/>
            </a:rPr>
            <a:t>. Make sure that the total </a:t>
          </a:r>
          <a:r>
            <a:rPr lang="en-GB" sz="1400" b="1">
              <a:latin typeface="Calibri" panose="020F0502020204030204" pitchFamily="34" charset="0"/>
              <a:ea typeface="Calibri" panose="020F0502020204030204" pitchFamily="34" charset="0"/>
              <a:cs typeface="Calibri" panose="020F0502020204030204" pitchFamily="34" charset="0"/>
            </a:rPr>
            <a:t>EIT Funding </a:t>
          </a:r>
          <a:r>
            <a:rPr lang="en-GB" sz="1400">
              <a:latin typeface="Calibri" panose="020F0502020204030204" pitchFamily="34" charset="0"/>
              <a:ea typeface="Calibri" panose="020F0502020204030204" pitchFamily="34" charset="0"/>
              <a:cs typeface="Calibri" panose="020F0502020204030204" pitchFamily="34" charset="0"/>
            </a:rPr>
            <a:t>and </a:t>
          </a:r>
          <a:r>
            <a:rPr lang="en-GB" sz="1400" b="1">
              <a:latin typeface="Calibri" panose="020F0502020204030204" pitchFamily="34" charset="0"/>
              <a:ea typeface="Calibri" panose="020F0502020204030204" pitchFamily="34" charset="0"/>
              <a:cs typeface="Calibri" panose="020F0502020204030204" pitchFamily="34" charset="0"/>
            </a:rPr>
            <a:t>Co-funding </a:t>
          </a:r>
          <a:r>
            <a:rPr lang="en-GB" sz="1400">
              <a:latin typeface="Calibri" panose="020F0502020204030204" pitchFamily="34" charset="0"/>
              <a:ea typeface="Calibri" panose="020F0502020204030204" pitchFamily="34" charset="0"/>
              <a:cs typeface="Calibri" panose="020F0502020204030204" pitchFamily="34" charset="0"/>
            </a:rPr>
            <a:t>for</a:t>
          </a:r>
          <a:r>
            <a:rPr lang="en-GB" sz="1400" b="1">
              <a:latin typeface="Calibri" panose="020F0502020204030204" pitchFamily="34" charset="0"/>
              <a:ea typeface="Calibri" panose="020F0502020204030204" pitchFamily="34" charset="0"/>
              <a:cs typeface="Calibri" panose="020F0502020204030204" pitchFamily="34" charset="0"/>
            </a:rPr>
            <a:t> </a:t>
          </a:r>
          <a:r>
            <a:rPr lang="en-GB" sz="1400">
              <a:latin typeface="Calibri" panose="020F0502020204030204" pitchFamily="34" charset="0"/>
              <a:ea typeface="Calibri" panose="020F0502020204030204" pitchFamily="34" charset="0"/>
              <a:cs typeface="Calibri" panose="020F0502020204030204" pitchFamily="34" charset="0"/>
            </a:rPr>
            <a:t>the whole consortium is </a:t>
          </a:r>
          <a:r>
            <a:rPr lang="en-GB" sz="1400" b="1">
              <a:latin typeface="Calibri" panose="020F0502020204030204" pitchFamily="34" charset="0"/>
              <a:ea typeface="Calibri" panose="020F0502020204030204" pitchFamily="34" charset="0"/>
              <a:cs typeface="Calibri" panose="020F0502020204030204" pitchFamily="34" charset="0"/>
            </a:rPr>
            <a:t>EUR 49,300 and EUR 8,700</a:t>
          </a:r>
          <a:r>
            <a:rPr lang="en-GB" sz="1400">
              <a:latin typeface="Calibri" panose="020F0502020204030204" pitchFamily="34" charset="0"/>
              <a:ea typeface="Calibri" panose="020F0502020204030204" pitchFamily="34" charset="0"/>
              <a:cs typeface="Calibri" panose="020F0502020204030204" pitchFamily="34" charset="0"/>
            </a:rPr>
            <a:t> respectively. THe rest will be filled automatically</a:t>
          </a:r>
        </a:p>
        <a:p>
          <a:r>
            <a:rPr lang="en-GB" sz="1400">
              <a:latin typeface="Calibri" panose="020F0502020204030204" pitchFamily="34" charset="0"/>
              <a:ea typeface="Calibri" panose="020F0502020204030204" pitchFamily="34" charset="0"/>
              <a:cs typeface="Calibri" panose="020F0502020204030204" pitchFamily="34" charset="0"/>
            </a:rPr>
            <a:t>3- Automatically, the cells </a:t>
          </a:r>
          <a:r>
            <a:rPr lang="en-GB" sz="1400">
              <a:solidFill>
                <a:srgbClr val="FF0000"/>
              </a:solidFill>
              <a:latin typeface="Calibri" panose="020F0502020204030204" pitchFamily="34" charset="0"/>
              <a:ea typeface="Calibri" panose="020F0502020204030204" pitchFamily="34" charset="0"/>
              <a:cs typeface="Calibri" panose="020F0502020204030204" pitchFamily="34" charset="0"/>
            </a:rPr>
            <a:t>in </a:t>
          </a:r>
          <a:r>
            <a:rPr lang="en-GB" sz="1400" b="1">
              <a:solidFill>
                <a:srgbClr val="FF0000"/>
              </a:solidFill>
              <a:latin typeface="Calibri" panose="020F0502020204030204" pitchFamily="34" charset="0"/>
              <a:ea typeface="Calibri" panose="020F0502020204030204" pitchFamily="34" charset="0"/>
              <a:cs typeface="Calibri" panose="020F0502020204030204" pitchFamily="34" charset="0"/>
            </a:rPr>
            <a:t>red </a:t>
          </a:r>
          <a:r>
            <a:rPr lang="en-GB" sz="1400" b="1">
              <a:latin typeface="Calibri" panose="020F0502020204030204" pitchFamily="34" charset="0"/>
              <a:ea typeface="Calibri" panose="020F0502020204030204" pitchFamily="34" charset="0"/>
              <a:cs typeface="Calibri" panose="020F0502020204030204" pitchFamily="34" charset="0"/>
            </a:rPr>
            <a:t>-  'G. Lump sum = Total budget', 'EIT funding (%)' and 'Co-funding (%)' </a:t>
          </a:r>
          <a:r>
            <a:rPr lang="en-GB" sz="1400">
              <a:latin typeface="Calibri" panose="020F0502020204030204" pitchFamily="34" charset="0"/>
              <a:ea typeface="Calibri" panose="020F0502020204030204" pitchFamily="34" charset="0"/>
              <a:cs typeface="Calibri" panose="020F0502020204030204" pitchFamily="34" charset="0"/>
            </a:rPr>
            <a:t>- will be filled.</a:t>
          </a:r>
        </a:p>
        <a:p>
          <a:r>
            <a:rPr lang="en-GB" sz="1400">
              <a:latin typeface="Calibri" panose="020F0502020204030204" pitchFamily="34" charset="0"/>
              <a:ea typeface="Calibri" panose="020F0502020204030204" pitchFamily="34" charset="0"/>
              <a:cs typeface="Calibri" panose="020F0502020204030204" pitchFamily="34" charset="0"/>
            </a:rPr>
            <a:t>4- Make sure than all checks appear as "</a:t>
          </a:r>
          <a:r>
            <a:rPr lang="en-GB" sz="1400" b="1">
              <a:solidFill>
                <a:schemeClr val="accent6">
                  <a:lumMod val="75000"/>
                </a:schemeClr>
              </a:solidFill>
              <a:latin typeface="Calibri" panose="020F0502020204030204" pitchFamily="34" charset="0"/>
              <a:ea typeface="Calibri" panose="020F0502020204030204" pitchFamily="34" charset="0"/>
              <a:cs typeface="Calibri" panose="020F0502020204030204" pitchFamily="34" charset="0"/>
            </a:rPr>
            <a:t>Correct</a:t>
          </a:r>
          <a:r>
            <a:rPr lang="en-GB" sz="1400">
              <a:latin typeface="Calibri" panose="020F0502020204030204" pitchFamily="34" charset="0"/>
              <a:ea typeface="Calibri" panose="020F0502020204030204" pitchFamily="34" charset="0"/>
              <a:cs typeface="Calibri" panose="020F0502020204030204" pitchFamily="34" charset="0"/>
            </a:rPr>
            <a:t>"</a:t>
          </a:r>
        </a:p>
        <a:p>
          <a:r>
            <a:rPr lang="en-GB" sz="1400">
              <a:latin typeface="Calibri" panose="020F0502020204030204" pitchFamily="34" charset="0"/>
              <a:ea typeface="Calibri" panose="020F0502020204030204" pitchFamily="34" charset="0"/>
              <a:cs typeface="Calibri" panose="020F0502020204030204" pitchFamily="34" charset="0"/>
            </a:rPr>
            <a:t>5 - In the Application Form, complete the budget table per partner with the figures in red,</a:t>
          </a:r>
          <a:r>
            <a:rPr lang="en-GB" sz="1400" baseline="0">
              <a:latin typeface="Calibri" panose="020F0502020204030204" pitchFamily="34" charset="0"/>
              <a:ea typeface="Calibri" panose="020F0502020204030204" pitchFamily="34" charset="0"/>
              <a:cs typeface="Calibri" panose="020F0502020204030204" pitchFamily="34" charset="0"/>
            </a:rPr>
            <a:t> as indicated in the screenshoot. </a:t>
          </a:r>
          <a:endParaRPr lang="en-GB" sz="1400">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xdr:from>
      <xdr:col>14</xdr:col>
      <xdr:colOff>322170</xdr:colOff>
      <xdr:row>9</xdr:row>
      <xdr:rowOff>98050</xdr:rowOff>
    </xdr:from>
    <xdr:to>
      <xdr:col>17</xdr:col>
      <xdr:colOff>172851</xdr:colOff>
      <xdr:row>20</xdr:row>
      <xdr:rowOff>28014</xdr:rowOff>
    </xdr:to>
    <xdr:sp macro="" textlink="">
      <xdr:nvSpPr>
        <xdr:cNvPr id="3" name="Rectangle 2">
          <a:extLst>
            <a:ext uri="{FF2B5EF4-FFF2-40B4-BE49-F238E27FC236}">
              <a16:creationId xmlns:a16="http://schemas.microsoft.com/office/drawing/2014/main" id="{3407A5F9-47C1-9517-710A-686CE52D4ECA}"/>
            </a:ext>
          </a:extLst>
        </xdr:cNvPr>
        <xdr:cNvSpPr/>
      </xdr:nvSpPr>
      <xdr:spPr>
        <a:xfrm>
          <a:off x="16290552" y="5210734"/>
          <a:ext cx="1783696" cy="1933015"/>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kern="1200"/>
        </a:p>
      </xdr:txBody>
    </xdr:sp>
    <xdr:clientData/>
  </xdr:twoCellAnchor>
  <xdr:twoCellAnchor>
    <xdr:from>
      <xdr:col>12</xdr:col>
      <xdr:colOff>866775</xdr:colOff>
      <xdr:row>6</xdr:row>
      <xdr:rowOff>96371</xdr:rowOff>
    </xdr:from>
    <xdr:to>
      <xdr:col>14</xdr:col>
      <xdr:colOff>516592</xdr:colOff>
      <xdr:row>8</xdr:row>
      <xdr:rowOff>124386</xdr:rowOff>
    </xdr:to>
    <xdr:sp macro="" textlink="">
      <xdr:nvSpPr>
        <xdr:cNvPr id="4" name="Rectangle 3">
          <a:extLst>
            <a:ext uri="{FF2B5EF4-FFF2-40B4-BE49-F238E27FC236}">
              <a16:creationId xmlns:a16="http://schemas.microsoft.com/office/drawing/2014/main" id="{F77E8FA1-9F28-4735-AD8E-3E3B20F2627A}"/>
            </a:ext>
          </a:extLst>
        </xdr:cNvPr>
        <xdr:cNvSpPr/>
      </xdr:nvSpPr>
      <xdr:spPr>
        <a:xfrm>
          <a:off x="14706040" y="4662768"/>
          <a:ext cx="1778934" cy="392206"/>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kern="1200"/>
        </a:p>
      </xdr:txBody>
    </xdr:sp>
    <xdr:clientData/>
  </xdr:twoCellAnchor>
  <xdr:twoCellAnchor editAs="oneCell">
    <xdr:from>
      <xdr:col>0</xdr:col>
      <xdr:colOff>646980</xdr:colOff>
      <xdr:row>1</xdr:row>
      <xdr:rowOff>89859</xdr:rowOff>
    </xdr:from>
    <xdr:to>
      <xdr:col>5</xdr:col>
      <xdr:colOff>788374</xdr:colOff>
      <xdr:row>1</xdr:row>
      <xdr:rowOff>1047121</xdr:rowOff>
    </xdr:to>
    <xdr:pic>
      <xdr:nvPicPr>
        <xdr:cNvPr id="7" name="Picture 6">
          <a:extLst>
            <a:ext uri="{FF2B5EF4-FFF2-40B4-BE49-F238E27FC236}">
              <a16:creationId xmlns:a16="http://schemas.microsoft.com/office/drawing/2014/main" id="{EE5569DE-D0AE-4D93-8ED3-23C3133A32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6980" y="269576"/>
          <a:ext cx="7707479"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28</xdr:row>
      <xdr:rowOff>0</xdr:rowOff>
    </xdr:from>
    <xdr:to>
      <xdr:col>18</xdr:col>
      <xdr:colOff>229668</xdr:colOff>
      <xdr:row>42</xdr:row>
      <xdr:rowOff>92169</xdr:rowOff>
    </xdr:to>
    <xdr:pic>
      <xdr:nvPicPr>
        <xdr:cNvPr id="8" name="Picture 7">
          <a:extLst>
            <a:ext uri="{FF2B5EF4-FFF2-40B4-BE49-F238E27FC236}">
              <a16:creationId xmlns:a16="http://schemas.microsoft.com/office/drawing/2014/main" id="{E5FB7347-FDC4-43DC-A339-2DDD4122ACC5}"/>
            </a:ext>
          </a:extLst>
        </xdr:cNvPr>
        <xdr:cNvPicPr>
          <a:picLocks noChangeAspect="1"/>
        </xdr:cNvPicPr>
      </xdr:nvPicPr>
      <xdr:blipFill>
        <a:blip xmlns:r="http://schemas.openxmlformats.org/officeDocument/2006/relationships" r:embed="rId1"/>
        <a:stretch>
          <a:fillRect/>
        </a:stretch>
      </xdr:blipFill>
      <xdr:spPr>
        <a:xfrm>
          <a:off x="12328923" y="10072688"/>
          <a:ext cx="7111480" cy="2592481"/>
        </a:xfrm>
        <a:prstGeom prst="rect">
          <a:avLst/>
        </a:prstGeom>
      </xdr:spPr>
    </xdr:pic>
    <xdr:clientData/>
  </xdr:twoCellAnchor>
  <xdr:twoCellAnchor>
    <xdr:from>
      <xdr:col>15</xdr:col>
      <xdr:colOff>57083</xdr:colOff>
      <xdr:row>31</xdr:row>
      <xdr:rowOff>75359</xdr:rowOff>
    </xdr:from>
    <xdr:to>
      <xdr:col>17</xdr:col>
      <xdr:colOff>556654</xdr:colOff>
      <xdr:row>42</xdr:row>
      <xdr:rowOff>5323</xdr:rowOff>
    </xdr:to>
    <xdr:sp macro="" textlink="">
      <xdr:nvSpPr>
        <xdr:cNvPr id="9" name="Rectangle 8">
          <a:extLst>
            <a:ext uri="{FF2B5EF4-FFF2-40B4-BE49-F238E27FC236}">
              <a16:creationId xmlns:a16="http://schemas.microsoft.com/office/drawing/2014/main" id="{774E2455-44D1-49F1-A083-573CB0BF659A}"/>
            </a:ext>
          </a:extLst>
        </xdr:cNvPr>
        <xdr:cNvSpPr/>
      </xdr:nvSpPr>
      <xdr:spPr>
        <a:xfrm>
          <a:off x="17321146" y="10683828"/>
          <a:ext cx="1797352" cy="1894495"/>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kern="1200"/>
        </a:p>
      </xdr:txBody>
    </xdr:sp>
    <xdr:clientData/>
  </xdr:twoCellAnchor>
  <xdr:twoCellAnchor>
    <xdr:from>
      <xdr:col>13</xdr:col>
      <xdr:colOff>238546</xdr:colOff>
      <xdr:row>28</xdr:row>
      <xdr:rowOff>73680</xdr:rowOff>
    </xdr:from>
    <xdr:to>
      <xdr:col>15</xdr:col>
      <xdr:colOff>251505</xdr:colOff>
      <xdr:row>30</xdr:row>
      <xdr:rowOff>101695</xdr:rowOff>
    </xdr:to>
    <xdr:sp macro="" textlink="">
      <xdr:nvSpPr>
        <xdr:cNvPr id="10" name="Rectangle 9">
          <a:extLst>
            <a:ext uri="{FF2B5EF4-FFF2-40B4-BE49-F238E27FC236}">
              <a16:creationId xmlns:a16="http://schemas.microsoft.com/office/drawing/2014/main" id="{7A78E9DE-550D-471D-BE28-BC02906848F2}"/>
            </a:ext>
          </a:extLst>
        </xdr:cNvPr>
        <xdr:cNvSpPr/>
      </xdr:nvSpPr>
      <xdr:spPr>
        <a:xfrm>
          <a:off x="15740484" y="10146368"/>
          <a:ext cx="1775084" cy="385202"/>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kern="1200"/>
        </a:p>
      </xdr:txBody>
    </xdr:sp>
    <xdr:clientData/>
  </xdr:twoCellAnchor>
  <xdr:twoCellAnchor editAs="oneCell">
    <xdr:from>
      <xdr:col>11</xdr:col>
      <xdr:colOff>0</xdr:colOff>
      <xdr:row>49</xdr:row>
      <xdr:rowOff>0</xdr:rowOff>
    </xdr:from>
    <xdr:to>
      <xdr:col>20</xdr:col>
      <xdr:colOff>21308</xdr:colOff>
      <xdr:row>63</xdr:row>
      <xdr:rowOff>92169</xdr:rowOff>
    </xdr:to>
    <xdr:pic>
      <xdr:nvPicPr>
        <xdr:cNvPr id="11" name="Picture 10">
          <a:extLst>
            <a:ext uri="{FF2B5EF4-FFF2-40B4-BE49-F238E27FC236}">
              <a16:creationId xmlns:a16="http://schemas.microsoft.com/office/drawing/2014/main" id="{589AB9FD-15CF-486A-BE73-7A7CED4557A9}"/>
            </a:ext>
          </a:extLst>
        </xdr:cNvPr>
        <xdr:cNvPicPr>
          <a:picLocks noChangeAspect="1"/>
        </xdr:cNvPicPr>
      </xdr:nvPicPr>
      <xdr:blipFill>
        <a:blip xmlns:r="http://schemas.openxmlformats.org/officeDocument/2006/relationships" r:embed="rId1"/>
        <a:stretch>
          <a:fillRect/>
        </a:stretch>
      </xdr:blipFill>
      <xdr:spPr>
        <a:xfrm>
          <a:off x="13418344" y="13846969"/>
          <a:ext cx="7111480" cy="2592481"/>
        </a:xfrm>
        <a:prstGeom prst="rect">
          <a:avLst/>
        </a:prstGeom>
      </xdr:spPr>
    </xdr:pic>
    <xdr:clientData/>
  </xdr:twoCellAnchor>
  <xdr:twoCellAnchor>
    <xdr:from>
      <xdr:col>16</xdr:col>
      <xdr:colOff>497613</xdr:colOff>
      <xdr:row>52</xdr:row>
      <xdr:rowOff>75359</xdr:rowOff>
    </xdr:from>
    <xdr:to>
      <xdr:col>19</xdr:col>
      <xdr:colOff>348294</xdr:colOff>
      <xdr:row>63</xdr:row>
      <xdr:rowOff>5323</xdr:rowOff>
    </xdr:to>
    <xdr:sp macro="" textlink="">
      <xdr:nvSpPr>
        <xdr:cNvPr id="12" name="Rectangle 11">
          <a:extLst>
            <a:ext uri="{FF2B5EF4-FFF2-40B4-BE49-F238E27FC236}">
              <a16:creationId xmlns:a16="http://schemas.microsoft.com/office/drawing/2014/main" id="{CE573A54-DA52-40AA-B4A6-9427FE0D04AE}"/>
            </a:ext>
          </a:extLst>
        </xdr:cNvPr>
        <xdr:cNvSpPr/>
      </xdr:nvSpPr>
      <xdr:spPr>
        <a:xfrm>
          <a:off x="18410567" y="14458109"/>
          <a:ext cx="1797352" cy="1894495"/>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kern="1200"/>
        </a:p>
      </xdr:txBody>
    </xdr:sp>
    <xdr:clientData/>
  </xdr:twoCellAnchor>
  <xdr:twoCellAnchor>
    <xdr:from>
      <xdr:col>14</xdr:col>
      <xdr:colOff>214732</xdr:colOff>
      <xdr:row>49</xdr:row>
      <xdr:rowOff>73680</xdr:rowOff>
    </xdr:from>
    <xdr:to>
      <xdr:col>17</xdr:col>
      <xdr:colOff>43145</xdr:colOff>
      <xdr:row>51</xdr:row>
      <xdr:rowOff>101695</xdr:rowOff>
    </xdr:to>
    <xdr:sp macro="" textlink="">
      <xdr:nvSpPr>
        <xdr:cNvPr id="13" name="Rectangle 12">
          <a:extLst>
            <a:ext uri="{FF2B5EF4-FFF2-40B4-BE49-F238E27FC236}">
              <a16:creationId xmlns:a16="http://schemas.microsoft.com/office/drawing/2014/main" id="{88B90EF6-5E48-43D9-AC46-89040D9FB2F2}"/>
            </a:ext>
          </a:extLst>
        </xdr:cNvPr>
        <xdr:cNvSpPr/>
      </xdr:nvSpPr>
      <xdr:spPr>
        <a:xfrm>
          <a:off x="16829905" y="13920649"/>
          <a:ext cx="1775084" cy="385202"/>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kern="12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FFF59-AE27-41A2-A1D3-2376D244EBCB}">
  <dimension ref="A2:I64"/>
  <sheetViews>
    <sheetView tabSelected="1" topLeftCell="A23" zoomScale="54" zoomScaleNormal="80" workbookViewId="0">
      <selection activeCell="D62" sqref="D62"/>
    </sheetView>
  </sheetViews>
  <sheetFormatPr defaultRowHeight="14.25"/>
  <cols>
    <col min="2" max="2" width="49.140625" customWidth="1"/>
    <col min="3" max="3" width="14.7109375" customWidth="1"/>
    <col min="4" max="4" width="17.5703125" customWidth="1"/>
    <col min="5" max="5" width="15.42578125" customWidth="1"/>
    <col min="6" max="6" width="15" customWidth="1"/>
    <col min="7" max="7" width="14.140625" customWidth="1"/>
    <col min="8" max="8" width="13.140625" customWidth="1"/>
    <col min="10" max="10" width="17" customWidth="1"/>
    <col min="11" max="11" width="15.28515625" customWidth="1"/>
    <col min="12" max="12" width="15" customWidth="1"/>
    <col min="13" max="13" width="14.140625" customWidth="1"/>
    <col min="14" max="14" width="15.5703125" customWidth="1"/>
  </cols>
  <sheetData>
    <row r="2" spans="1:7" ht="409.5" customHeight="1"/>
    <row r="3" spans="1:7">
      <c r="B3" s="18" t="s">
        <v>0</v>
      </c>
    </row>
    <row r="4" spans="1:7" ht="15.75">
      <c r="B4" s="1"/>
      <c r="C4" s="1"/>
      <c r="D4" s="1"/>
      <c r="E4" s="1"/>
      <c r="F4" s="1"/>
      <c r="G4" s="1"/>
    </row>
    <row r="5" spans="1:7">
      <c r="B5" s="6" t="s">
        <v>1</v>
      </c>
      <c r="C5" s="7" t="s">
        <v>2</v>
      </c>
      <c r="D5" s="7" t="s">
        <v>3</v>
      </c>
      <c r="E5" s="7" t="s">
        <v>4</v>
      </c>
      <c r="F5" s="7" t="s">
        <v>2</v>
      </c>
      <c r="G5" s="2"/>
    </row>
    <row r="6" spans="1:7">
      <c r="B6" s="2" t="s">
        <v>5</v>
      </c>
      <c r="C6" s="8">
        <v>58000</v>
      </c>
      <c r="D6" s="9">
        <f>D7</f>
        <v>0</v>
      </c>
      <c r="E6" s="9">
        <f>E7</f>
        <v>0</v>
      </c>
      <c r="F6" s="10">
        <f>SUM(D6:E6)</f>
        <v>0</v>
      </c>
      <c r="G6" s="11" t="str">
        <f>IF(F6&lt;&gt;C6,"G.Lump Sum needs to be EUR 58,000","Correct")</f>
        <v>G.Lump Sum needs to be EUR 58,000</v>
      </c>
    </row>
    <row r="7" spans="1:7">
      <c r="B7" s="2" t="s">
        <v>6</v>
      </c>
      <c r="C7" s="8">
        <f>C8+C14</f>
        <v>58000</v>
      </c>
      <c r="D7" s="8">
        <f>D8+D14</f>
        <v>0</v>
      </c>
      <c r="E7" s="8">
        <f>E8+E14</f>
        <v>0</v>
      </c>
      <c r="F7" s="12">
        <f>SUM(D7:E7)</f>
        <v>0</v>
      </c>
      <c r="G7" s="11"/>
    </row>
    <row r="8" spans="1:7">
      <c r="B8" s="3" t="s">
        <v>7</v>
      </c>
      <c r="C8" s="8">
        <v>49300</v>
      </c>
      <c r="D8" s="19"/>
      <c r="E8" s="19"/>
      <c r="F8" s="10">
        <f>SUM(D8:E8)</f>
        <v>0</v>
      </c>
      <c r="G8" s="11" t="str">
        <f>IF(F8&lt;&gt;C8,"EIT funding needs to be EUR 49,300","Correct")</f>
        <v>EIT funding needs to be EUR 49,300</v>
      </c>
    </row>
    <row r="9" spans="1:7">
      <c r="B9" s="4" t="s">
        <v>8</v>
      </c>
      <c r="C9" s="20" t="s">
        <v>9</v>
      </c>
      <c r="D9" s="19"/>
      <c r="E9" s="19"/>
      <c r="F9" s="12">
        <f>SUM(D9:E9)</f>
        <v>0</v>
      </c>
      <c r="G9" s="11"/>
    </row>
    <row r="10" spans="1:7">
      <c r="B10" s="4" t="s">
        <v>10</v>
      </c>
      <c r="C10" s="21"/>
      <c r="D10" s="19"/>
      <c r="E10" s="19"/>
      <c r="F10" s="26">
        <f>SUM(D10:E13)</f>
        <v>0</v>
      </c>
      <c r="G10" s="11"/>
    </row>
    <row r="11" spans="1:7">
      <c r="B11" s="4" t="s">
        <v>11</v>
      </c>
      <c r="C11" s="21"/>
      <c r="D11" s="19"/>
      <c r="E11" s="19"/>
      <c r="F11" s="27"/>
      <c r="G11" s="11"/>
    </row>
    <row r="12" spans="1:7">
      <c r="A12" s="29"/>
      <c r="B12" s="4" t="s">
        <v>12</v>
      </c>
      <c r="C12" s="21"/>
      <c r="D12" s="19"/>
      <c r="E12" s="19"/>
      <c r="F12" s="27"/>
      <c r="G12" s="11"/>
    </row>
    <row r="13" spans="1:7">
      <c r="A13" s="29"/>
      <c r="B13" s="4" t="s">
        <v>13</v>
      </c>
      <c r="C13" s="22"/>
      <c r="D13" s="19"/>
      <c r="E13" s="19"/>
      <c r="F13" s="28"/>
      <c r="G13" s="11"/>
    </row>
    <row r="14" spans="1:7">
      <c r="A14" s="29"/>
      <c r="B14" s="5" t="s">
        <v>14</v>
      </c>
      <c r="C14" s="8">
        <v>8700</v>
      </c>
      <c r="D14" s="8">
        <f>SUM(D9:D13)</f>
        <v>0</v>
      </c>
      <c r="E14" s="8">
        <f>SUM(E9:E13)</f>
        <v>0</v>
      </c>
      <c r="F14" s="10">
        <f>SUM(D14:E14)</f>
        <v>0</v>
      </c>
      <c r="G14" s="11" t="str">
        <f>IF(F14&lt;&gt;C14,"Co-funding needs to be EUR 8,700","Correct")</f>
        <v>Co-funding needs to be EUR 8,700</v>
      </c>
    </row>
    <row r="15" spans="1:7">
      <c r="A15" s="29"/>
      <c r="B15" s="13" t="s">
        <v>15</v>
      </c>
      <c r="C15" s="14"/>
      <c r="D15" s="15" t="e">
        <f>D8/$D$7</f>
        <v>#DIV/0!</v>
      </c>
      <c r="E15" s="15" t="e">
        <f t="shared" ref="E15:E20" si="0">E8/$E$7</f>
        <v>#DIV/0!</v>
      </c>
      <c r="F15" s="16" t="e">
        <f>F8/F7</f>
        <v>#DIV/0!</v>
      </c>
      <c r="G15" s="11"/>
    </row>
    <row r="16" spans="1:7">
      <c r="A16" s="29"/>
      <c r="B16" s="4" t="s">
        <v>16</v>
      </c>
      <c r="C16" s="20" t="s">
        <v>9</v>
      </c>
      <c r="D16" s="15" t="e">
        <f>D9/$D$7</f>
        <v>#DIV/0!</v>
      </c>
      <c r="E16" s="15" t="e">
        <f t="shared" si="0"/>
        <v>#DIV/0!</v>
      </c>
      <c r="F16" s="23" t="e">
        <f>F14/F7</f>
        <v>#DIV/0!</v>
      </c>
      <c r="G16" s="17"/>
    </row>
    <row r="17" spans="2:8">
      <c r="B17" s="4" t="s">
        <v>17</v>
      </c>
      <c r="C17" s="21"/>
      <c r="D17" s="15" t="e">
        <f t="shared" ref="D17:D20" si="1">D10/$D$7</f>
        <v>#DIV/0!</v>
      </c>
      <c r="E17" s="15" t="e">
        <f t="shared" si="0"/>
        <v>#DIV/0!</v>
      </c>
      <c r="F17" s="24"/>
      <c r="G17" s="17"/>
    </row>
    <row r="18" spans="2:8">
      <c r="B18" s="4" t="s">
        <v>18</v>
      </c>
      <c r="C18" s="21"/>
      <c r="D18" s="15" t="e">
        <f t="shared" si="1"/>
        <v>#DIV/0!</v>
      </c>
      <c r="E18" s="15" t="e">
        <f t="shared" si="0"/>
        <v>#DIV/0!</v>
      </c>
      <c r="F18" s="24"/>
      <c r="G18" s="17"/>
    </row>
    <row r="19" spans="2:8">
      <c r="B19" s="4" t="s">
        <v>19</v>
      </c>
      <c r="C19" s="21"/>
      <c r="D19" s="15" t="e">
        <f t="shared" si="1"/>
        <v>#DIV/0!</v>
      </c>
      <c r="E19" s="15" t="e">
        <f>E12/$E$7</f>
        <v>#DIV/0!</v>
      </c>
      <c r="F19" s="24"/>
      <c r="G19" s="17"/>
    </row>
    <row r="20" spans="2:8">
      <c r="B20" s="4" t="s">
        <v>20</v>
      </c>
      <c r="C20" s="22"/>
      <c r="D20" s="15" t="e">
        <f t="shared" si="1"/>
        <v>#DIV/0!</v>
      </c>
      <c r="E20" s="15" t="e">
        <f t="shared" si="0"/>
        <v>#DIV/0!</v>
      </c>
      <c r="F20" s="25"/>
      <c r="G20" s="17"/>
    </row>
    <row r="25" spans="2:8">
      <c r="B25" s="18" t="s">
        <v>21</v>
      </c>
    </row>
    <row r="26" spans="2:8" ht="15.75">
      <c r="B26" s="1"/>
      <c r="C26" s="1"/>
      <c r="D26" s="1"/>
      <c r="E26" s="1"/>
      <c r="F26" s="1"/>
      <c r="G26" s="1"/>
    </row>
    <row r="27" spans="2:8">
      <c r="B27" s="6" t="s">
        <v>1</v>
      </c>
      <c r="C27" s="7" t="s">
        <v>2</v>
      </c>
      <c r="D27" s="7" t="s">
        <v>3</v>
      </c>
      <c r="E27" s="7" t="s">
        <v>4</v>
      </c>
      <c r="F27" s="7" t="s">
        <v>22</v>
      </c>
      <c r="G27" s="7" t="s">
        <v>2</v>
      </c>
      <c r="H27" s="2"/>
    </row>
    <row r="28" spans="2:8">
      <c r="B28" s="2" t="s">
        <v>5</v>
      </c>
      <c r="C28" s="8">
        <v>58000</v>
      </c>
      <c r="D28" s="9">
        <f>D29</f>
        <v>0</v>
      </c>
      <c r="E28" s="9">
        <f t="shared" ref="E28:F28" si="2">E29</f>
        <v>0</v>
      </c>
      <c r="F28" s="9">
        <f t="shared" si="2"/>
        <v>0</v>
      </c>
      <c r="G28" s="10">
        <f>SUM(D28:F28)</f>
        <v>0</v>
      </c>
      <c r="H28" s="11" t="str">
        <f>IF(G28&lt;&gt;C28,"G.Lump Sum needs to be EUR 58,000","Correct")</f>
        <v>G.Lump Sum needs to be EUR 58,000</v>
      </c>
    </row>
    <row r="29" spans="2:8">
      <c r="B29" s="2" t="s">
        <v>6</v>
      </c>
      <c r="C29" s="8">
        <f>C30+C36</f>
        <v>58000</v>
      </c>
      <c r="D29" s="8">
        <f>D30+D36</f>
        <v>0</v>
      </c>
      <c r="E29" s="8">
        <f>E30+E36</f>
        <v>0</v>
      </c>
      <c r="F29" s="8">
        <f>F30+F36</f>
        <v>0</v>
      </c>
      <c r="G29" s="12">
        <f>SUM(D29:F29)</f>
        <v>0</v>
      </c>
      <c r="H29" s="11"/>
    </row>
    <row r="30" spans="2:8">
      <c r="B30" s="3" t="s">
        <v>7</v>
      </c>
      <c r="C30" s="8">
        <v>49300</v>
      </c>
      <c r="D30" s="19"/>
      <c r="E30" s="19"/>
      <c r="F30" s="19"/>
      <c r="G30" s="10">
        <f>SUM(D30:F30)</f>
        <v>0</v>
      </c>
      <c r="H30" s="11" t="str">
        <f>IF(G30&lt;&gt;C30,"EIT funding needs to be EUR 49,300","Correct")</f>
        <v>EIT funding needs to be EUR 49,300</v>
      </c>
    </row>
    <row r="31" spans="2:8">
      <c r="B31" s="4" t="s">
        <v>8</v>
      </c>
      <c r="C31" s="20" t="s">
        <v>9</v>
      </c>
      <c r="D31" s="19"/>
      <c r="E31" s="19"/>
      <c r="F31" s="19"/>
      <c r="G31" s="12">
        <f t="shared" ref="G31:G42" si="3">SUM(D31:F31)</f>
        <v>0</v>
      </c>
      <c r="H31" s="11"/>
    </row>
    <row r="32" spans="2:8">
      <c r="B32" s="4" t="s">
        <v>10</v>
      </c>
      <c r="C32" s="21"/>
      <c r="D32" s="19"/>
      <c r="E32" s="19"/>
      <c r="F32" s="19"/>
      <c r="G32" s="26">
        <f>SUM(D32:F35)</f>
        <v>0</v>
      </c>
      <c r="H32" s="11"/>
    </row>
    <row r="33" spans="2:8">
      <c r="B33" s="4" t="s">
        <v>11</v>
      </c>
      <c r="C33" s="21"/>
      <c r="D33" s="19"/>
      <c r="E33" s="19"/>
      <c r="F33" s="19"/>
      <c r="G33" s="27">
        <f t="shared" si="3"/>
        <v>0</v>
      </c>
      <c r="H33" s="11"/>
    </row>
    <row r="34" spans="2:8">
      <c r="B34" s="4" t="s">
        <v>12</v>
      </c>
      <c r="C34" s="21"/>
      <c r="D34" s="19"/>
      <c r="E34" s="19"/>
      <c r="F34" s="19"/>
      <c r="G34" s="27">
        <f t="shared" si="3"/>
        <v>0</v>
      </c>
      <c r="H34" s="11"/>
    </row>
    <row r="35" spans="2:8">
      <c r="B35" s="4" t="s">
        <v>13</v>
      </c>
      <c r="C35" s="22"/>
      <c r="D35" s="19"/>
      <c r="E35" s="19"/>
      <c r="F35" s="19"/>
      <c r="G35" s="28">
        <f t="shared" si="3"/>
        <v>0</v>
      </c>
      <c r="H35" s="11"/>
    </row>
    <row r="36" spans="2:8">
      <c r="B36" s="5" t="s">
        <v>14</v>
      </c>
      <c r="C36" s="8">
        <v>8700</v>
      </c>
      <c r="D36" s="8">
        <f>SUM(D31:D35)</f>
        <v>0</v>
      </c>
      <c r="E36" s="8">
        <f>SUM(E31:E35)</f>
        <v>0</v>
      </c>
      <c r="F36" s="8">
        <f>SUM(F31:F35)</f>
        <v>0</v>
      </c>
      <c r="G36" s="10">
        <f>SUM(D36:F36)</f>
        <v>0</v>
      </c>
      <c r="H36" s="11" t="str">
        <f>IF(G36&lt;&gt;C36,"Co-funding needs to be EUR 8,700","Correct")</f>
        <v>Co-funding needs to be EUR 8,700</v>
      </c>
    </row>
    <row r="37" spans="2:8">
      <c r="B37" s="13" t="s">
        <v>15</v>
      </c>
      <c r="C37" s="14"/>
      <c r="D37" s="15" t="e">
        <f>D30/$D$29</f>
        <v>#DIV/0!</v>
      </c>
      <c r="E37" s="15" t="e">
        <f>E30/$E$29</f>
        <v>#DIV/0!</v>
      </c>
      <c r="F37" s="15" t="e">
        <f>F30/$E$29</f>
        <v>#DIV/0!</v>
      </c>
      <c r="G37" s="16" t="e">
        <f>G30/G29</f>
        <v>#DIV/0!</v>
      </c>
      <c r="H37" s="11"/>
    </row>
    <row r="38" spans="2:8">
      <c r="B38" s="4" t="s">
        <v>16</v>
      </c>
      <c r="C38" s="20" t="s">
        <v>9</v>
      </c>
      <c r="D38" s="15" t="e">
        <f t="shared" ref="D38:D42" si="4">D31/$D$29</f>
        <v>#DIV/0!</v>
      </c>
      <c r="E38" s="15" t="e">
        <f t="shared" ref="E38:F42" si="5">E31/$E$29</f>
        <v>#DIV/0!</v>
      </c>
      <c r="F38" s="15" t="e">
        <f t="shared" si="5"/>
        <v>#DIV/0!</v>
      </c>
      <c r="G38" s="23" t="e">
        <f>G36/G29</f>
        <v>#DIV/0!</v>
      </c>
      <c r="H38" s="17"/>
    </row>
    <row r="39" spans="2:8">
      <c r="B39" s="4" t="s">
        <v>17</v>
      </c>
      <c r="C39" s="21"/>
      <c r="D39" s="15" t="e">
        <f t="shared" si="4"/>
        <v>#DIV/0!</v>
      </c>
      <c r="E39" s="15" t="e">
        <f>E32/$E$29</f>
        <v>#DIV/0!</v>
      </c>
      <c r="F39" s="15" t="e">
        <f t="shared" si="5"/>
        <v>#DIV/0!</v>
      </c>
      <c r="G39" s="24" t="e">
        <f t="shared" si="3"/>
        <v>#DIV/0!</v>
      </c>
      <c r="H39" s="17"/>
    </row>
    <row r="40" spans="2:8">
      <c r="B40" s="4" t="s">
        <v>18</v>
      </c>
      <c r="C40" s="21"/>
      <c r="D40" s="15" t="e">
        <f t="shared" si="4"/>
        <v>#DIV/0!</v>
      </c>
      <c r="E40" s="15" t="e">
        <f t="shared" si="5"/>
        <v>#DIV/0!</v>
      </c>
      <c r="F40" s="15" t="e">
        <f t="shared" si="5"/>
        <v>#DIV/0!</v>
      </c>
      <c r="G40" s="24" t="e">
        <f t="shared" si="3"/>
        <v>#DIV/0!</v>
      </c>
      <c r="H40" s="17"/>
    </row>
    <row r="41" spans="2:8">
      <c r="B41" s="4" t="s">
        <v>19</v>
      </c>
      <c r="C41" s="21"/>
      <c r="D41" s="15" t="e">
        <f t="shared" si="4"/>
        <v>#DIV/0!</v>
      </c>
      <c r="E41" s="15" t="e">
        <f t="shared" si="5"/>
        <v>#DIV/0!</v>
      </c>
      <c r="F41" s="15" t="e">
        <f t="shared" si="5"/>
        <v>#DIV/0!</v>
      </c>
      <c r="G41" s="24" t="e">
        <f t="shared" si="3"/>
        <v>#DIV/0!</v>
      </c>
      <c r="H41" s="17"/>
    </row>
    <row r="42" spans="2:8">
      <c r="B42" s="4" t="s">
        <v>20</v>
      </c>
      <c r="C42" s="22"/>
      <c r="D42" s="15" t="e">
        <f t="shared" si="4"/>
        <v>#DIV/0!</v>
      </c>
      <c r="E42" s="15" t="e">
        <f t="shared" si="5"/>
        <v>#DIV/0!</v>
      </c>
      <c r="F42" s="15" t="e">
        <f t="shared" si="5"/>
        <v>#DIV/0!</v>
      </c>
      <c r="G42" s="25" t="e">
        <f t="shared" si="3"/>
        <v>#DIV/0!</v>
      </c>
      <c r="H42" s="17"/>
    </row>
    <row r="47" spans="2:8">
      <c r="B47" s="18" t="s">
        <v>23</v>
      </c>
    </row>
    <row r="48" spans="2:8" ht="15.75">
      <c r="B48" s="1"/>
      <c r="C48" s="1"/>
      <c r="D48" s="1"/>
      <c r="E48" s="1"/>
      <c r="F48" s="1"/>
      <c r="G48" s="1"/>
    </row>
    <row r="49" spans="2:9">
      <c r="B49" s="6" t="s">
        <v>1</v>
      </c>
      <c r="C49" s="7" t="s">
        <v>2</v>
      </c>
      <c r="D49" s="7" t="s">
        <v>3</v>
      </c>
      <c r="E49" s="7" t="s">
        <v>4</v>
      </c>
      <c r="F49" s="7" t="s">
        <v>22</v>
      </c>
      <c r="G49" s="7" t="s">
        <v>24</v>
      </c>
      <c r="H49" s="7" t="s">
        <v>2</v>
      </c>
      <c r="I49" s="2"/>
    </row>
    <row r="50" spans="2:9">
      <c r="B50" s="2" t="s">
        <v>5</v>
      </c>
      <c r="C50" s="8">
        <v>58000</v>
      </c>
      <c r="D50" s="9">
        <f>D51</f>
        <v>0</v>
      </c>
      <c r="E50" s="9">
        <f t="shared" ref="E50" si="6">E51</f>
        <v>0</v>
      </c>
      <c r="F50" s="9">
        <f t="shared" ref="F50:G50" si="7">F51</f>
        <v>0</v>
      </c>
      <c r="G50" s="9">
        <f t="shared" si="7"/>
        <v>0</v>
      </c>
      <c r="H50" s="10">
        <f>SUM(D50:G50)</f>
        <v>0</v>
      </c>
      <c r="I50" s="11" t="str">
        <f>IF(H50&lt;&gt;C50,"G.Lump Sum needs to be EUR 58,000","Correct")</f>
        <v>G.Lump Sum needs to be EUR 58,000</v>
      </c>
    </row>
    <row r="51" spans="2:9">
      <c r="B51" s="2" t="s">
        <v>6</v>
      </c>
      <c r="C51" s="8">
        <f>C52+C58</f>
        <v>58000</v>
      </c>
      <c r="D51" s="8">
        <f>D52+D58</f>
        <v>0</v>
      </c>
      <c r="E51" s="8">
        <f>E52+E58</f>
        <v>0</v>
      </c>
      <c r="F51" s="8">
        <f>F52+F58</f>
        <v>0</v>
      </c>
      <c r="G51" s="8">
        <f>G52+G58</f>
        <v>0</v>
      </c>
      <c r="H51" s="12">
        <f>SUM(D51:G51)</f>
        <v>0</v>
      </c>
      <c r="I51" s="11"/>
    </row>
    <row r="52" spans="2:9">
      <c r="B52" s="3" t="s">
        <v>7</v>
      </c>
      <c r="C52" s="8">
        <v>49300</v>
      </c>
      <c r="D52" s="19"/>
      <c r="E52" s="19"/>
      <c r="F52" s="19"/>
      <c r="G52" s="19"/>
      <c r="H52" s="10">
        <f>SUM(D52:G52)</f>
        <v>0</v>
      </c>
      <c r="I52" s="11" t="str">
        <f>IF(H52&lt;&gt;C52,"EIT funding needs to be EUR 49,300","Correct")</f>
        <v>EIT funding needs to be EUR 49,300</v>
      </c>
    </row>
    <row r="53" spans="2:9">
      <c r="B53" s="4" t="s">
        <v>8</v>
      </c>
      <c r="C53" s="20" t="s">
        <v>9</v>
      </c>
      <c r="D53" s="19"/>
      <c r="E53" s="19"/>
      <c r="F53" s="19"/>
      <c r="G53" s="19"/>
      <c r="H53" s="12">
        <f>SUM(D53:G53)</f>
        <v>0</v>
      </c>
      <c r="I53" s="11"/>
    </row>
    <row r="54" spans="2:9">
      <c r="B54" s="4" t="s">
        <v>10</v>
      </c>
      <c r="C54" s="21"/>
      <c r="D54" s="19"/>
      <c r="E54" s="19"/>
      <c r="F54" s="19"/>
      <c r="G54" s="19"/>
      <c r="H54" s="26">
        <f>SUM(D54:G57)</f>
        <v>0</v>
      </c>
      <c r="I54" s="11"/>
    </row>
    <row r="55" spans="2:9">
      <c r="B55" s="4" t="s">
        <v>11</v>
      </c>
      <c r="C55" s="21"/>
      <c r="D55" s="19"/>
      <c r="E55" s="19"/>
      <c r="F55" s="19"/>
      <c r="G55" s="19"/>
      <c r="H55" s="27">
        <f>SUM(D55:F55)</f>
        <v>0</v>
      </c>
      <c r="I55" s="11"/>
    </row>
    <row r="56" spans="2:9">
      <c r="B56" s="4" t="s">
        <v>12</v>
      </c>
      <c r="C56" s="21"/>
      <c r="D56" s="19"/>
      <c r="E56" s="19"/>
      <c r="F56" s="19"/>
      <c r="G56" s="19"/>
      <c r="H56" s="27">
        <f>SUM(D56:F56)</f>
        <v>0</v>
      </c>
      <c r="I56" s="11"/>
    </row>
    <row r="57" spans="2:9">
      <c r="B57" s="4" t="s">
        <v>13</v>
      </c>
      <c r="C57" s="22"/>
      <c r="D57" s="19"/>
      <c r="E57" s="19"/>
      <c r="F57" s="19"/>
      <c r="G57" s="19"/>
      <c r="H57" s="28">
        <f>SUM(D57:F57)</f>
        <v>0</v>
      </c>
      <c r="I57" s="11"/>
    </row>
    <row r="58" spans="2:9">
      <c r="B58" s="5" t="s">
        <v>14</v>
      </c>
      <c r="C58" s="8">
        <v>8700</v>
      </c>
      <c r="D58" s="8">
        <f>SUM(D53:D57)</f>
        <v>0</v>
      </c>
      <c r="E58" s="8">
        <f>SUM(E53:E57)</f>
        <v>0</v>
      </c>
      <c r="F58" s="8">
        <f>SUM(F53:F57)</f>
        <v>0</v>
      </c>
      <c r="G58" s="8">
        <f>SUM(G53:G57)</f>
        <v>0</v>
      </c>
      <c r="H58" s="10">
        <f>SUM(D58:G58)</f>
        <v>0</v>
      </c>
      <c r="I58" s="11" t="str">
        <f>IF(H58&lt;&gt;C58,"Co-funding needs to be EUR 8,700","Correct")</f>
        <v>Co-funding needs to be EUR 8,700</v>
      </c>
    </row>
    <row r="59" spans="2:9">
      <c r="B59" s="13" t="s">
        <v>15</v>
      </c>
      <c r="C59" s="14"/>
      <c r="D59" s="15" t="e">
        <f>D52/$D$51</f>
        <v>#DIV/0!</v>
      </c>
      <c r="E59" s="15" t="e">
        <f>E52/$E$51</f>
        <v>#DIV/0!</v>
      </c>
      <c r="F59" s="15" t="e">
        <f>F52/$F$51</f>
        <v>#DIV/0!</v>
      </c>
      <c r="G59" s="15" t="e">
        <f>G52/$G$51</f>
        <v>#DIV/0!</v>
      </c>
      <c r="H59" s="16" t="e">
        <f>H52/H51</f>
        <v>#DIV/0!</v>
      </c>
      <c r="I59" s="11"/>
    </row>
    <row r="60" spans="2:9">
      <c r="B60" s="4" t="s">
        <v>16</v>
      </c>
      <c r="C60" s="20" t="s">
        <v>9</v>
      </c>
      <c r="D60" s="15" t="e">
        <f t="shared" ref="D60:D64" si="8">D53/$D$51</f>
        <v>#DIV/0!</v>
      </c>
      <c r="E60" s="15" t="e">
        <f t="shared" ref="E60:E64" si="9">E53/$E$51</f>
        <v>#DIV/0!</v>
      </c>
      <c r="F60" s="15" t="e">
        <f t="shared" ref="F60:F64" si="10">F53/$F$51</f>
        <v>#DIV/0!</v>
      </c>
      <c r="G60" s="15" t="e">
        <f t="shared" ref="G60:G64" si="11">G53/$G$51</f>
        <v>#DIV/0!</v>
      </c>
      <c r="H60" s="23" t="e">
        <f>H58/H51</f>
        <v>#DIV/0!</v>
      </c>
      <c r="I60" s="17"/>
    </row>
    <row r="61" spans="2:9">
      <c r="B61" s="4" t="s">
        <v>17</v>
      </c>
      <c r="C61" s="21"/>
      <c r="D61" s="15" t="e">
        <f t="shared" si="8"/>
        <v>#DIV/0!</v>
      </c>
      <c r="E61" s="15" t="e">
        <f>E54/$E$51</f>
        <v>#DIV/0!</v>
      </c>
      <c r="F61" s="15" t="e">
        <f t="shared" si="10"/>
        <v>#DIV/0!</v>
      </c>
      <c r="G61" s="15" t="e">
        <f t="shared" si="11"/>
        <v>#DIV/0!</v>
      </c>
      <c r="H61" s="24" t="e">
        <f>SUM(D61:F61)</f>
        <v>#DIV/0!</v>
      </c>
      <c r="I61" s="17"/>
    </row>
    <row r="62" spans="2:9">
      <c r="B62" s="4" t="s">
        <v>18</v>
      </c>
      <c r="C62" s="21"/>
      <c r="D62" s="15" t="e">
        <f t="shared" si="8"/>
        <v>#DIV/0!</v>
      </c>
      <c r="E62" s="15" t="e">
        <f t="shared" si="9"/>
        <v>#DIV/0!</v>
      </c>
      <c r="F62" s="15" t="e">
        <f t="shared" si="10"/>
        <v>#DIV/0!</v>
      </c>
      <c r="G62" s="15" t="e">
        <f t="shared" si="11"/>
        <v>#DIV/0!</v>
      </c>
      <c r="H62" s="24" t="e">
        <f>SUM(D62:F62)</f>
        <v>#DIV/0!</v>
      </c>
      <c r="I62" s="17"/>
    </row>
    <row r="63" spans="2:9">
      <c r="B63" s="4" t="s">
        <v>19</v>
      </c>
      <c r="C63" s="21"/>
      <c r="D63" s="15" t="e">
        <f t="shared" si="8"/>
        <v>#DIV/0!</v>
      </c>
      <c r="E63" s="15" t="e">
        <f>E56/$E$51</f>
        <v>#DIV/0!</v>
      </c>
      <c r="F63" s="15" t="e">
        <f t="shared" si="10"/>
        <v>#DIV/0!</v>
      </c>
      <c r="G63" s="15" t="e">
        <f t="shared" si="11"/>
        <v>#DIV/0!</v>
      </c>
      <c r="H63" s="24" t="e">
        <f>SUM(D63:F63)</f>
        <v>#DIV/0!</v>
      </c>
      <c r="I63" s="17"/>
    </row>
    <row r="64" spans="2:9">
      <c r="B64" s="4" t="s">
        <v>20</v>
      </c>
      <c r="C64" s="22"/>
      <c r="D64" s="15" t="e">
        <f t="shared" si="8"/>
        <v>#DIV/0!</v>
      </c>
      <c r="E64" s="15" t="e">
        <f t="shared" si="9"/>
        <v>#DIV/0!</v>
      </c>
      <c r="F64" s="15" t="e">
        <f t="shared" si="10"/>
        <v>#DIV/0!</v>
      </c>
      <c r="G64" s="15" t="e">
        <f t="shared" si="11"/>
        <v>#DIV/0!</v>
      </c>
      <c r="H64" s="25" t="e">
        <f>SUM(D64:F64)</f>
        <v>#DIV/0!</v>
      </c>
      <c r="I64" s="17"/>
    </row>
  </sheetData>
  <sheetProtection algorithmName="SHA-512" hashValue="GvK35ffmG/jEzAlim36aTetjah04SV4b5Ozk0H6yDIZHa4mcybjY9aOILfgOboJ0srMONlbDsHSQVlAK50E2jQ==" saltValue="87eHZhAH56VR4mgJQfNv7Q==" spinCount="100000" sheet="1" objects="1" scenarios="1"/>
  <mergeCells count="13">
    <mergeCell ref="C9:C13"/>
    <mergeCell ref="A12:A16"/>
    <mergeCell ref="C16:C20"/>
    <mergeCell ref="F16:F20"/>
    <mergeCell ref="F10:F13"/>
    <mergeCell ref="C60:C64"/>
    <mergeCell ref="H60:H64"/>
    <mergeCell ref="C31:C35"/>
    <mergeCell ref="G32:G35"/>
    <mergeCell ref="C38:C42"/>
    <mergeCell ref="G38:G42"/>
    <mergeCell ref="C53:C57"/>
    <mergeCell ref="H54:H57"/>
  </mergeCells>
  <conditionalFormatting sqref="F6">
    <cfRule type="cellIs" dxfId="10" priority="10" operator="equal">
      <formula>58000</formula>
    </cfRule>
  </conditionalFormatting>
  <conditionalFormatting sqref="F8">
    <cfRule type="cellIs" dxfId="9" priority="9" operator="equal">
      <formula>49300</formula>
    </cfRule>
  </conditionalFormatting>
  <conditionalFormatting sqref="F14">
    <cfRule type="cellIs" dxfId="8" priority="8" operator="equal">
      <formula>8700</formula>
    </cfRule>
  </conditionalFormatting>
  <conditionalFormatting sqref="G6 G8:G20 H28 H30:H42">
    <cfRule type="containsText" dxfId="7" priority="12" operator="containsText" text="Correct">
      <formula>NOT(ISERROR(SEARCH("Correct",G6)))</formula>
    </cfRule>
  </conditionalFormatting>
  <conditionalFormatting sqref="G28">
    <cfRule type="cellIs" dxfId="6" priority="7" operator="equal">
      <formula>58000</formula>
    </cfRule>
  </conditionalFormatting>
  <conditionalFormatting sqref="G30">
    <cfRule type="cellIs" dxfId="5" priority="6" operator="equal">
      <formula>49300</formula>
    </cfRule>
  </conditionalFormatting>
  <conditionalFormatting sqref="G36">
    <cfRule type="cellIs" dxfId="4" priority="5" operator="equal">
      <formula>8700</formula>
    </cfRule>
  </conditionalFormatting>
  <conditionalFormatting sqref="H50">
    <cfRule type="cellIs" dxfId="3" priority="3" operator="equal">
      <formula>58000</formula>
    </cfRule>
  </conditionalFormatting>
  <conditionalFormatting sqref="H52">
    <cfRule type="cellIs" dxfId="2" priority="2" operator="equal">
      <formula>49300</formula>
    </cfRule>
  </conditionalFormatting>
  <conditionalFormatting sqref="H58">
    <cfRule type="cellIs" dxfId="1" priority="1" operator="equal">
      <formula>8700</formula>
    </cfRule>
  </conditionalFormatting>
  <conditionalFormatting sqref="I50 I52:I64">
    <cfRule type="containsText" dxfId="0" priority="4" operator="containsText" text="Correct">
      <formula>NOT(ISERROR(SEARCH("Correct",I50)))</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f1db1b9-33a0-447a-8726-ec1a7d93aa02">
      <Terms xmlns="http://schemas.microsoft.com/office/infopath/2007/PartnerControls"/>
    </lcf76f155ced4ddcb4097134ff3c332f>
    <TaxCatchAll xmlns="70b8dd83-fd17-4b17-b50f-19c0932e6f4f" xsi:nil="true"/>
    <_Flow_SignoffStatus xmlns="2f1db1b9-33a0-447a-8726-ec1a7d93aa0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2E4D72B7258F24281FB466615F9ABFF" ma:contentTypeVersion="20" ma:contentTypeDescription="Create a new document." ma:contentTypeScope="" ma:versionID="03e6129056567fb7c3c61a9f125ab8f2">
  <xsd:schema xmlns:xsd="http://www.w3.org/2001/XMLSchema" xmlns:xs="http://www.w3.org/2001/XMLSchema" xmlns:p="http://schemas.microsoft.com/office/2006/metadata/properties" xmlns:ns2="70b8dd83-fd17-4b17-b50f-19c0932e6f4f" xmlns:ns3="2f1db1b9-33a0-447a-8726-ec1a7d93aa02" targetNamespace="http://schemas.microsoft.com/office/2006/metadata/properties" ma:root="true" ma:fieldsID="4cc67088988b2112334eefc0e5ab5788" ns2:_="" ns3:_="">
    <xsd:import namespace="70b8dd83-fd17-4b17-b50f-19c0932e6f4f"/>
    <xsd:import namespace="2f1db1b9-33a0-447a-8726-ec1a7d93aa0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_Flow_SignoffStatu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b8dd83-fd17-4b17-b50f-19c0932e6f4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3487ed2-c9cc-4d53-8829-28ab797bfb78}" ma:internalName="TaxCatchAll" ma:showField="CatchAllData" ma:web="70b8dd83-fd17-4b17-b50f-19c0932e6f4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f1db1b9-33a0-447a-8726-ec1a7d93aa0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b45f33e-29d8-4f9a-b746-dab35ffce6a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_Flow_SignoffStatus" ma:index="25" nillable="true" ma:displayName="Sign-off status" ma:internalName="Sign_x002d_off_x0020_status">
      <xsd:simpleType>
        <xsd:restriction base="dms:Text">
          <xsd:maxLength value="255"/>
        </xsd:restriction>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E3E3D3-89B3-494E-8D25-6850B0C464A4}"/>
</file>

<file path=customXml/itemProps2.xml><?xml version="1.0" encoding="utf-8"?>
<ds:datastoreItem xmlns:ds="http://schemas.openxmlformats.org/officeDocument/2006/customXml" ds:itemID="{5B07EA43-0659-4123-B894-63AC071974B9}"/>
</file>

<file path=customXml/itemProps3.xml><?xml version="1.0" encoding="utf-8"?>
<ds:datastoreItem xmlns:ds="http://schemas.openxmlformats.org/officeDocument/2006/customXml" ds:itemID="{A812C967-E339-42B1-876C-C2E56A16947C}"/>
</file>

<file path=docMetadata/LabelInfo.xml><?xml version="1.0" encoding="utf-8"?>
<clbl:labelList xmlns:clbl="http://schemas.microsoft.com/office/2020/mipLabelMetadata">
  <clbl:label id="{e265c920-9008-4db0-a5ff-06920084ec69}" enabled="1" method="Standard" siteId="{b9248be3-7ac5-4265-91ee-a938dbd9cbcc}"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Elisa Kerschbaumer</dc:creator>
  <cp:keywords/>
  <dc:description/>
  <cp:lastModifiedBy/>
  <cp:revision/>
  <dcterms:created xsi:type="dcterms:W3CDTF">2026-06-02T08:30:03Z</dcterms:created>
  <dcterms:modified xsi:type="dcterms:W3CDTF">2026-07-14T10:02:55Z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0x01010052E4D72B7258F24281FB466615F9ABFF</vt:lpwstr>
  </property>
  <property fmtid="{D5CDD505-2E9C-101B-9397-08002B2CF9AE}" pid="3" name="MediaServiceImageTags">
    <vt:lpwstr/>
  </property>
</Properties>
</file>